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mistaja\Documents\AA Turva\Petankki\Kausi 2024\"/>
    </mc:Choice>
  </mc:AlternateContent>
  <bookViews>
    <workbookView xWindow="0" yWindow="0" windowWidth="20490" windowHeight="7755" tabRatio="710"/>
  </bookViews>
  <sheets>
    <sheet name="Tulostaulu (2)" sheetId="1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8" i="13" l="1"/>
  <c r="J28" i="13"/>
  <c r="F28" i="13"/>
  <c r="B28" i="13"/>
  <c r="N27" i="13"/>
  <c r="J27" i="13"/>
  <c r="F27" i="13"/>
  <c r="B27" i="13"/>
  <c r="N26" i="13"/>
  <c r="J26" i="13"/>
  <c r="F26" i="13"/>
  <c r="B26" i="13"/>
  <c r="N25" i="13"/>
  <c r="J25" i="13"/>
  <c r="F25" i="13"/>
  <c r="B25" i="13"/>
  <c r="N24" i="13"/>
  <c r="J24" i="13"/>
  <c r="F24" i="13"/>
  <c r="B24" i="13"/>
  <c r="N23" i="13"/>
  <c r="J23" i="13"/>
  <c r="F23" i="13"/>
  <c r="B23" i="13"/>
  <c r="N22" i="13"/>
  <c r="J22" i="13"/>
  <c r="F22" i="13"/>
  <c r="B22" i="13"/>
  <c r="N21" i="13"/>
  <c r="J21" i="13"/>
  <c r="F21" i="13"/>
  <c r="B21" i="13"/>
  <c r="N20" i="13"/>
  <c r="J20" i="13"/>
  <c r="F20" i="13"/>
  <c r="B20" i="13"/>
  <c r="N19" i="13"/>
  <c r="J19" i="13"/>
  <c r="F19" i="13"/>
  <c r="B19" i="13"/>
  <c r="N18" i="13"/>
  <c r="J18" i="13"/>
  <c r="F18" i="13"/>
  <c r="B18" i="13"/>
  <c r="N17" i="13"/>
  <c r="N15" i="13"/>
  <c r="J15" i="13"/>
  <c r="F15" i="13"/>
  <c r="B15" i="13"/>
  <c r="N14" i="13"/>
  <c r="J14" i="13"/>
  <c r="F14" i="13"/>
  <c r="B14" i="13"/>
  <c r="N13" i="13"/>
  <c r="J13" i="13"/>
  <c r="F13" i="13"/>
  <c r="B13" i="13"/>
  <c r="N12" i="13"/>
  <c r="J12" i="13"/>
  <c r="F12" i="13"/>
  <c r="B12" i="13"/>
  <c r="N11" i="13"/>
  <c r="J11" i="13"/>
  <c r="F11" i="13"/>
  <c r="B11" i="13"/>
  <c r="N10" i="13"/>
  <c r="J10" i="13"/>
  <c r="F10" i="13"/>
  <c r="B10" i="13"/>
  <c r="N9" i="13"/>
  <c r="J9" i="13"/>
  <c r="F9" i="13"/>
  <c r="B9" i="13"/>
  <c r="N8" i="13"/>
  <c r="J8" i="13"/>
  <c r="F8" i="13"/>
  <c r="B8" i="13"/>
  <c r="N7" i="13"/>
  <c r="J7" i="13"/>
  <c r="F7" i="13"/>
  <c r="B7" i="13"/>
  <c r="N6" i="13"/>
  <c r="J6" i="13"/>
  <c r="F6" i="13"/>
  <c r="B6" i="13"/>
  <c r="N5" i="13"/>
  <c r="J5" i="13"/>
  <c r="F5" i="13"/>
  <c r="B5" i="13"/>
  <c r="J17" i="13" l="1"/>
  <c r="J4" i="13"/>
  <c r="K3" i="13" s="1"/>
  <c r="N4" i="13"/>
  <c r="M3" i="13" s="1"/>
  <c r="F17" i="13"/>
  <c r="F4" i="13"/>
  <c r="B17" i="13"/>
  <c r="B4" i="13"/>
  <c r="E3" i="13" l="1"/>
  <c r="P16" i="13" s="1"/>
  <c r="C3" i="13"/>
  <c r="P14" i="13" s="1"/>
</calcChain>
</file>

<file path=xl/sharedStrings.xml><?xml version="1.0" encoding="utf-8"?>
<sst xmlns="http://schemas.openxmlformats.org/spreadsheetml/2006/main" count="76" uniqueCount="61">
  <si>
    <t>KUP 1</t>
  </si>
  <si>
    <t>KUP 2</t>
  </si>
  <si>
    <t>S1</t>
  </si>
  <si>
    <t>S2</t>
  </si>
  <si>
    <t>S3</t>
  </si>
  <si>
    <t>S4</t>
  </si>
  <si>
    <t>S5</t>
  </si>
  <si>
    <t>D1</t>
  </si>
  <si>
    <t>D2</t>
  </si>
  <si>
    <t>T1</t>
  </si>
  <si>
    <t>Kierros 1</t>
  </si>
  <si>
    <t>Kierros 2</t>
  </si>
  <si>
    <t>NS</t>
  </si>
  <si>
    <t>XD</t>
  </si>
  <si>
    <t>XT</t>
  </si>
  <si>
    <t>MAP 1</t>
  </si>
  <si>
    <t>MAP 2</t>
  </si>
  <si>
    <t>Maija - Kirsi</t>
  </si>
  <si>
    <t>Raija, Jari - Pauli Jaana</t>
  </si>
  <si>
    <t>Terho, Tapio - Jussi, Jake</t>
  </si>
  <si>
    <t>Jari, Kalevi, Terho - Vahur, Jake, Pauli</t>
  </si>
  <si>
    <t>Kalevi, Pia - Vahur, Jonna</t>
  </si>
  <si>
    <t>Maija, Petri - Kirsi, Ari</t>
  </si>
  <si>
    <t>Pertti, Tarmo - Ismo, Arto</t>
  </si>
  <si>
    <t>Timo, Risto - Kari, Pete</t>
  </si>
  <si>
    <t>Maija, Pertti, Tarmo - Kirsi, Kari, Ari</t>
  </si>
  <si>
    <t>Risto, Timo, Petri - Arto, Pete, Ismo</t>
  </si>
  <si>
    <t>Maija, Petri - Vahur, Jaana</t>
  </si>
  <si>
    <t>Raija - Jaana</t>
  </si>
  <si>
    <t>Maija - Jaana</t>
  </si>
  <si>
    <t>Pertti, Tarmo - Jonna, Jussi</t>
  </si>
  <si>
    <t>Raija - Kirsi</t>
  </si>
  <si>
    <t>Jari - Jussi</t>
  </si>
  <si>
    <t>Kalevi - Pauli</t>
  </si>
  <si>
    <t>Terho - Vahur</t>
  </si>
  <si>
    <t>Tapio - Jake</t>
  </si>
  <si>
    <t>Pia - Jonna</t>
  </si>
  <si>
    <t>Petri - Kari</t>
  </si>
  <si>
    <t>Timo - Ari</t>
  </si>
  <si>
    <t>Risto - Pete</t>
  </si>
  <si>
    <t>Pertti - Arto</t>
  </si>
  <si>
    <t>Tarmo - Ismo</t>
  </si>
  <si>
    <t>Petri - Jussi</t>
  </si>
  <si>
    <t>Timo - Pauli</t>
  </si>
  <si>
    <t>Risto - Vahur</t>
  </si>
  <si>
    <t>Pertti - Jake</t>
  </si>
  <si>
    <t>Tarmo - Jonna</t>
  </si>
  <si>
    <t>Timo, Risto - Pauli, Jake</t>
  </si>
  <si>
    <t>Jari - Kari</t>
  </si>
  <si>
    <t>Kalevi - Ari</t>
  </si>
  <si>
    <t>Terho - Pete</t>
  </si>
  <si>
    <t>Tapio - Arto</t>
  </si>
  <si>
    <t>Pia - Ismo</t>
  </si>
  <si>
    <t>Kalevi, Pia - Ismo Arto</t>
  </si>
  <si>
    <t>Jari, Kalevi, Terho - Ari, Kari, Pete</t>
  </si>
  <si>
    <t>Risto, Timo, Petri - Jussi, Jonna, Pauli</t>
  </si>
  <si>
    <t>Maija, Pertti, Tarmo - Jake, Jaana, Vahur</t>
  </si>
  <si>
    <t>Pia, Tapio, Raija - Jaana, Jussi, Jonna</t>
  </si>
  <si>
    <t>Pia, Tapio, Raija - Kirsi, Arto, Ismo</t>
  </si>
  <si>
    <t>Terho, Tapio - Ari, Pete</t>
  </si>
  <si>
    <t>Raija, Jari - Kari, Kirsi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</si>
</sst>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434340</xdr:colOff>
      <xdr:row>4</xdr:row>
      <xdr:rowOff>30481</xdr:rowOff>
    </xdr:from>
    <xdr:to>
      <xdr:col>17</xdr:col>
      <xdr:colOff>190500</xdr:colOff>
      <xdr:row>12</xdr:row>
      <xdr:rowOff>134259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xmlns="" id="{F00C3185-2D94-4C72-985F-484D98B7D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7400" y="853441"/>
          <a:ext cx="1584960" cy="1688738"/>
        </a:xfrm>
        <a:prstGeom prst="rect">
          <a:avLst/>
        </a:prstGeom>
      </xdr:spPr>
    </xdr:pic>
    <xdr:clientData/>
  </xdr:twoCellAnchor>
  <xdr:twoCellAnchor editAs="oneCell">
    <xdr:from>
      <xdr:col>14</xdr:col>
      <xdr:colOff>419100</xdr:colOff>
      <xdr:row>17</xdr:row>
      <xdr:rowOff>53340</xdr:rowOff>
    </xdr:from>
    <xdr:to>
      <xdr:col>17</xdr:col>
      <xdr:colOff>251460</xdr:colOff>
      <xdr:row>24</xdr:row>
      <xdr:rowOff>136525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xmlns="" id="{2256000A-B5EE-4B02-A146-20A94189A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2160" y="3451860"/>
          <a:ext cx="1661160" cy="1591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8"/>
  <sheetViews>
    <sheetView showGridLines="0" tabSelected="1" zoomScaleNormal="100" workbookViewId="0">
      <selection activeCell="Q27" sqref="Q27"/>
    </sheetView>
  </sheetViews>
  <sheetFormatPr defaultColWidth="8.875" defaultRowHeight="18"/>
  <cols>
    <col min="1" max="1" width="2.25" style="2" customWidth="1"/>
    <col min="2" max="2" width="6.75" style="1" customWidth="1"/>
    <col min="3" max="3" width="9.875" style="1" customWidth="1"/>
    <col min="4" max="4" width="40.5" style="1" customWidth="1"/>
    <col min="5" max="5" width="9.875" style="1" customWidth="1"/>
    <col min="6" max="6" width="6.75" style="1" customWidth="1"/>
    <col min="7" max="7" width="2.625" style="1" customWidth="1"/>
    <col min="8" max="8" width="6.75" style="1" customWidth="1"/>
    <col min="9" max="9" width="1.625" style="1" customWidth="1"/>
    <col min="10" max="10" width="6.75" style="1" customWidth="1"/>
    <col min="11" max="11" width="9.875" style="1" customWidth="1"/>
    <col min="12" max="12" width="40.5" style="1" customWidth="1"/>
    <col min="13" max="13" width="9.875" style="1" customWidth="1"/>
    <col min="14" max="14" width="6.75" style="1" customWidth="1"/>
    <col min="15" max="16384" width="8.875" style="2"/>
  </cols>
  <sheetData>
    <row r="2" spans="2:17" ht="15.6" customHeight="1">
      <c r="D2" s="3" t="s">
        <v>10</v>
      </c>
      <c r="L2" s="3" t="s">
        <v>11</v>
      </c>
    </row>
    <row r="3" spans="2:17" ht="15.6" customHeight="1">
      <c r="B3" s="8"/>
      <c r="C3" s="3">
        <f>B4+B17</f>
        <v>24</v>
      </c>
      <c r="D3" s="8"/>
      <c r="E3" s="3">
        <f>F4+F17</f>
        <v>38</v>
      </c>
      <c r="F3" s="8"/>
      <c r="H3" s="8"/>
      <c r="I3" s="8"/>
      <c r="J3" s="8"/>
      <c r="K3" s="3">
        <f>J4+J17</f>
        <v>28</v>
      </c>
      <c r="L3" s="8"/>
      <c r="M3" s="3">
        <f>N4+N17</f>
        <v>34</v>
      </c>
      <c r="N3" s="8"/>
    </row>
    <row r="4" spans="2:17" ht="15.6" customHeight="1">
      <c r="B4" s="4">
        <f>SUM(B5:B15)</f>
        <v>7</v>
      </c>
      <c r="C4" s="9" t="s">
        <v>0</v>
      </c>
      <c r="D4" s="9"/>
      <c r="E4" s="10" t="s">
        <v>15</v>
      </c>
      <c r="F4" s="4">
        <f>SUM(F5:F15)</f>
        <v>24</v>
      </c>
      <c r="H4" s="3"/>
      <c r="I4" s="8"/>
      <c r="J4" s="4">
        <f>SUM(J5:J15)</f>
        <v>9</v>
      </c>
      <c r="K4" s="9" t="s">
        <v>1</v>
      </c>
      <c r="L4" s="9"/>
      <c r="M4" s="10" t="s">
        <v>15</v>
      </c>
      <c r="N4" s="4">
        <f>SUM(N5:N15)</f>
        <v>22</v>
      </c>
    </row>
    <row r="5" spans="2:17" ht="15.6" customHeight="1">
      <c r="B5" s="5">
        <f>IF(C5&gt;E5,2,)</f>
        <v>0</v>
      </c>
      <c r="C5" s="6">
        <v>7</v>
      </c>
      <c r="D5" s="5" t="s">
        <v>32</v>
      </c>
      <c r="E5" s="7">
        <v>13</v>
      </c>
      <c r="F5" s="5">
        <f>IF(E5&gt;C5,2,)</f>
        <v>2</v>
      </c>
      <c r="H5" s="11" t="s">
        <v>2</v>
      </c>
      <c r="J5" s="5">
        <f>IF(K5&gt;M5,2,)</f>
        <v>0</v>
      </c>
      <c r="K5" s="6">
        <v>11</v>
      </c>
      <c r="L5" s="5" t="s">
        <v>42</v>
      </c>
      <c r="M5" s="7">
        <v>12</v>
      </c>
      <c r="N5" s="5">
        <f>IF(M5&gt;K5,2,)</f>
        <v>2</v>
      </c>
    </row>
    <row r="6" spans="2:17" ht="15.6" customHeight="1">
      <c r="B6" s="5">
        <f t="shared" ref="B6:B10" si="0">IF(C6&gt;E6,2,)</f>
        <v>0</v>
      </c>
      <c r="C6" s="6">
        <v>10</v>
      </c>
      <c r="D6" s="5" t="s">
        <v>33</v>
      </c>
      <c r="E6" s="7">
        <v>13</v>
      </c>
      <c r="F6" s="5">
        <f t="shared" ref="F6:F10" si="1">IF(E6&gt;C6,2,)</f>
        <v>2</v>
      </c>
      <c r="H6" s="11" t="s">
        <v>3</v>
      </c>
      <c r="J6" s="5">
        <f t="shared" ref="J6:J10" si="2">IF(K6&gt;M6,2,)</f>
        <v>0</v>
      </c>
      <c r="K6" s="6">
        <v>1</v>
      </c>
      <c r="L6" s="5" t="s">
        <v>43</v>
      </c>
      <c r="M6" s="7">
        <v>13</v>
      </c>
      <c r="N6" s="5">
        <f t="shared" ref="N6:N10" si="3">IF(M6&gt;K6,2,)</f>
        <v>2</v>
      </c>
    </row>
    <row r="7" spans="2:17" ht="15.6" customHeight="1">
      <c r="B7" s="5">
        <f t="shared" si="0"/>
        <v>0</v>
      </c>
      <c r="C7" s="6">
        <v>9</v>
      </c>
      <c r="D7" s="5" t="s">
        <v>34</v>
      </c>
      <c r="E7" s="7">
        <v>13</v>
      </c>
      <c r="F7" s="5">
        <f t="shared" si="1"/>
        <v>2</v>
      </c>
      <c r="H7" s="11" t="s">
        <v>4</v>
      </c>
      <c r="J7" s="5">
        <f t="shared" si="2"/>
        <v>0</v>
      </c>
      <c r="K7" s="6">
        <v>10</v>
      </c>
      <c r="L7" s="5" t="s">
        <v>44</v>
      </c>
      <c r="M7" s="7">
        <v>13</v>
      </c>
      <c r="N7" s="5">
        <f t="shared" si="3"/>
        <v>2</v>
      </c>
    </row>
    <row r="8" spans="2:17" ht="15.6" customHeight="1">
      <c r="B8" s="5">
        <f t="shared" si="0"/>
        <v>0</v>
      </c>
      <c r="C8" s="6">
        <v>8</v>
      </c>
      <c r="D8" s="5" t="s">
        <v>35</v>
      </c>
      <c r="E8" s="7">
        <v>13</v>
      </c>
      <c r="F8" s="5">
        <f t="shared" si="1"/>
        <v>2</v>
      </c>
      <c r="H8" s="11" t="s">
        <v>5</v>
      </c>
      <c r="J8" s="5">
        <f t="shared" si="2"/>
        <v>0</v>
      </c>
      <c r="K8" s="6">
        <v>3</v>
      </c>
      <c r="L8" s="5" t="s">
        <v>45</v>
      </c>
      <c r="M8" s="7">
        <v>13</v>
      </c>
      <c r="N8" s="5">
        <f t="shared" si="3"/>
        <v>2</v>
      </c>
    </row>
    <row r="9" spans="2:17" ht="15.6" customHeight="1">
      <c r="B9" s="5">
        <f t="shared" si="0"/>
        <v>0</v>
      </c>
      <c r="C9" s="6">
        <v>7</v>
      </c>
      <c r="D9" s="5" t="s">
        <v>36</v>
      </c>
      <c r="E9" s="7">
        <v>13</v>
      </c>
      <c r="F9" s="5">
        <f t="shared" si="1"/>
        <v>2</v>
      </c>
      <c r="H9" s="11" t="s">
        <v>6</v>
      </c>
      <c r="J9" s="5">
        <f t="shared" si="2"/>
        <v>2</v>
      </c>
      <c r="K9" s="6">
        <v>13</v>
      </c>
      <c r="L9" s="5" t="s">
        <v>46</v>
      </c>
      <c r="M9" s="7">
        <v>7</v>
      </c>
      <c r="N9" s="5">
        <f t="shared" si="3"/>
        <v>0</v>
      </c>
    </row>
    <row r="10" spans="2:17" ht="15.6" customHeight="1">
      <c r="B10" s="5">
        <f t="shared" si="0"/>
        <v>2</v>
      </c>
      <c r="C10" s="6">
        <v>13</v>
      </c>
      <c r="D10" s="5" t="s">
        <v>28</v>
      </c>
      <c r="E10" s="7">
        <v>7</v>
      </c>
      <c r="F10" s="5">
        <f t="shared" si="1"/>
        <v>0</v>
      </c>
      <c r="H10" s="11" t="s">
        <v>12</v>
      </c>
      <c r="J10" s="5">
        <f t="shared" si="2"/>
        <v>2</v>
      </c>
      <c r="K10" s="6">
        <v>13</v>
      </c>
      <c r="L10" s="5" t="s">
        <v>29</v>
      </c>
      <c r="M10" s="7">
        <v>5</v>
      </c>
      <c r="N10" s="5">
        <f t="shared" si="3"/>
        <v>0</v>
      </c>
    </row>
    <row r="11" spans="2:17" ht="15.6" customHeight="1">
      <c r="B11" s="5">
        <f>IF(C11&gt;E11,5,)</f>
        <v>5</v>
      </c>
      <c r="C11" s="6">
        <v>11</v>
      </c>
      <c r="D11" s="5" t="s">
        <v>20</v>
      </c>
      <c r="E11" s="7">
        <v>10</v>
      </c>
      <c r="F11" s="5">
        <f>IF(E11&gt;C11,5,)</f>
        <v>0</v>
      </c>
      <c r="H11" s="11" t="s">
        <v>9</v>
      </c>
      <c r="J11" s="5">
        <f>IF(K11&gt;M11,5,)</f>
        <v>5</v>
      </c>
      <c r="K11" s="6">
        <v>13</v>
      </c>
      <c r="L11" s="5" t="s">
        <v>55</v>
      </c>
      <c r="M11" s="7">
        <v>3</v>
      </c>
      <c r="N11" s="5">
        <f>IF(M11&gt;K11,5,)</f>
        <v>0</v>
      </c>
    </row>
    <row r="12" spans="2:17" ht="15.6" customHeight="1">
      <c r="B12" s="5">
        <f>IF(C12&gt;E12,5,)</f>
        <v>0</v>
      </c>
      <c r="C12" s="6">
        <v>7</v>
      </c>
      <c r="D12" s="5" t="s">
        <v>57</v>
      </c>
      <c r="E12" s="7">
        <v>13</v>
      </c>
      <c r="F12" s="5">
        <f>IF(E12&gt;C12,5,)</f>
        <v>5</v>
      </c>
      <c r="H12" s="11" t="s">
        <v>14</v>
      </c>
      <c r="J12" s="5">
        <f>IF(K12&gt;M12,5,)</f>
        <v>0</v>
      </c>
      <c r="K12" s="6">
        <v>5</v>
      </c>
      <c r="L12" s="5" t="s">
        <v>56</v>
      </c>
      <c r="M12" s="7">
        <v>13</v>
      </c>
      <c r="N12" s="5">
        <f>IF(M12&gt;K12,5,)</f>
        <v>5</v>
      </c>
    </row>
    <row r="13" spans="2:17" ht="15.6" customHeight="1">
      <c r="B13" s="5">
        <f>IF(C13&gt;E13,3,)</f>
        <v>0</v>
      </c>
      <c r="C13" s="6">
        <v>5</v>
      </c>
      <c r="D13" s="5" t="s">
        <v>21</v>
      </c>
      <c r="E13" s="7">
        <v>13</v>
      </c>
      <c r="F13" s="5">
        <f>IF(E13&gt;C13,3,)</f>
        <v>3</v>
      </c>
      <c r="H13" s="11" t="s">
        <v>7</v>
      </c>
      <c r="J13" s="5">
        <f>IF(K13&gt;M13,3,)</f>
        <v>0</v>
      </c>
      <c r="K13" s="6">
        <v>6</v>
      </c>
      <c r="L13" s="5" t="s">
        <v>47</v>
      </c>
      <c r="M13" s="7">
        <v>10</v>
      </c>
      <c r="N13" s="5">
        <f>IF(M13&gt;K13,3,)</f>
        <v>3</v>
      </c>
    </row>
    <row r="14" spans="2:17" ht="15.6" customHeight="1">
      <c r="B14" s="5">
        <f>IF(C14&gt;E14,3,)</f>
        <v>0</v>
      </c>
      <c r="C14" s="6">
        <v>8</v>
      </c>
      <c r="D14" s="5" t="s">
        <v>19</v>
      </c>
      <c r="E14" s="7">
        <v>13</v>
      </c>
      <c r="F14" s="5">
        <f>IF(E14&gt;C14,3,)</f>
        <v>3</v>
      </c>
      <c r="H14" s="11" t="s">
        <v>8</v>
      </c>
      <c r="J14" s="5">
        <f>IF(K14&gt;M14,3,)</f>
        <v>0</v>
      </c>
      <c r="K14" s="6">
        <v>11</v>
      </c>
      <c r="L14" s="5" t="s">
        <v>30</v>
      </c>
      <c r="M14" s="7">
        <v>12</v>
      </c>
      <c r="N14" s="5">
        <f>IF(M14&gt;K14,3,)</f>
        <v>3</v>
      </c>
      <c r="P14" s="12">
        <f>C3+K3</f>
        <v>52</v>
      </c>
      <c r="Q14" s="13"/>
    </row>
    <row r="15" spans="2:17" ht="15.6" customHeight="1">
      <c r="B15" s="5">
        <f>IF(C15&gt;E15,3,)</f>
        <v>0</v>
      </c>
      <c r="C15" s="6">
        <v>7</v>
      </c>
      <c r="D15" s="5" t="s">
        <v>18</v>
      </c>
      <c r="E15" s="7">
        <v>11</v>
      </c>
      <c r="F15" s="5">
        <f>IF(E15&gt;C15,3,)</f>
        <v>3</v>
      </c>
      <c r="H15" s="11" t="s">
        <v>13</v>
      </c>
      <c r="J15" s="5">
        <f>IF(K15&gt;M15,3,)</f>
        <v>0</v>
      </c>
      <c r="K15" s="6">
        <v>7</v>
      </c>
      <c r="L15" s="5" t="s">
        <v>27</v>
      </c>
      <c r="M15" s="7">
        <v>13</v>
      </c>
      <c r="N15" s="5">
        <f>IF(M15&gt;K15,3,)</f>
        <v>3</v>
      </c>
      <c r="P15" s="1"/>
      <c r="Q15" s="1"/>
    </row>
    <row r="16" spans="2:17" ht="15.6" customHeight="1">
      <c r="B16" s="2"/>
      <c r="C16" s="2"/>
      <c r="D16" s="2"/>
      <c r="E16" s="2"/>
      <c r="F16" s="2"/>
      <c r="H16" s="2"/>
      <c r="I16" s="2"/>
      <c r="J16" s="2"/>
      <c r="K16" s="2"/>
      <c r="L16" s="2"/>
      <c r="M16" s="2"/>
      <c r="N16" s="2"/>
      <c r="P16" s="12">
        <f>E3+M3</f>
        <v>72</v>
      </c>
      <c r="Q16" s="13"/>
    </row>
    <row r="17" spans="2:14" ht="15.6" customHeight="1">
      <c r="B17" s="4">
        <f>SUM(B18:B28)</f>
        <v>17</v>
      </c>
      <c r="C17" s="9" t="s">
        <v>1</v>
      </c>
      <c r="D17" s="4"/>
      <c r="E17" s="10" t="s">
        <v>16</v>
      </c>
      <c r="F17" s="4">
        <f>SUM(F18:F28)</f>
        <v>14</v>
      </c>
      <c r="H17" s="3"/>
      <c r="I17" s="8"/>
      <c r="J17" s="4">
        <f>SUM(J18:J28)</f>
        <v>19</v>
      </c>
      <c r="K17" s="9" t="s">
        <v>0</v>
      </c>
      <c r="L17" s="4"/>
      <c r="M17" s="10" t="s">
        <v>16</v>
      </c>
      <c r="N17" s="4">
        <f>SUM(N18:N28)</f>
        <v>12</v>
      </c>
    </row>
    <row r="18" spans="2:14" ht="15.6" customHeight="1">
      <c r="B18" s="5">
        <f>IF(C18&gt;E18,2,)</f>
        <v>2</v>
      </c>
      <c r="C18" s="6">
        <v>13</v>
      </c>
      <c r="D18" s="5" t="s">
        <v>37</v>
      </c>
      <c r="E18" s="7">
        <v>4</v>
      </c>
      <c r="F18" s="5">
        <f>IF(E18&gt;C18,2,)</f>
        <v>0</v>
      </c>
      <c r="H18" s="11" t="s">
        <v>2</v>
      </c>
      <c r="J18" s="5">
        <f>IF(K18&gt;M18,2,)</f>
        <v>2</v>
      </c>
      <c r="K18" s="6">
        <v>13</v>
      </c>
      <c r="L18" s="5" t="s">
        <v>48</v>
      </c>
      <c r="M18" s="7">
        <v>11</v>
      </c>
      <c r="N18" s="5">
        <f>IF(M18&gt;K18,2,)</f>
        <v>0</v>
      </c>
    </row>
    <row r="19" spans="2:14" ht="15.6" customHeight="1">
      <c r="B19" s="5">
        <f t="shared" ref="B19:B23" si="4">IF(C19&gt;E19,2,)</f>
        <v>0</v>
      </c>
      <c r="C19" s="6">
        <v>8</v>
      </c>
      <c r="D19" s="5" t="s">
        <v>38</v>
      </c>
      <c r="E19" s="7">
        <v>13</v>
      </c>
      <c r="F19" s="5">
        <f t="shared" ref="F19:F23" si="5">IF(E19&gt;C19,2,)</f>
        <v>2</v>
      </c>
      <c r="H19" s="11" t="s">
        <v>3</v>
      </c>
      <c r="J19" s="5">
        <f t="shared" ref="J19:J23" si="6">IF(K19&gt;M19,2,)</f>
        <v>2</v>
      </c>
      <c r="K19" s="6">
        <v>13</v>
      </c>
      <c r="L19" s="5" t="s">
        <v>49</v>
      </c>
      <c r="M19" s="7">
        <v>5</v>
      </c>
      <c r="N19" s="5">
        <f t="shared" ref="N19:N23" si="7">IF(M19&gt;K19,2,)</f>
        <v>0</v>
      </c>
    </row>
    <row r="20" spans="2:14">
      <c r="B20" s="5">
        <f t="shared" si="4"/>
        <v>2</v>
      </c>
      <c r="C20" s="6">
        <v>13</v>
      </c>
      <c r="D20" s="5" t="s">
        <v>39</v>
      </c>
      <c r="E20" s="7">
        <v>5</v>
      </c>
      <c r="F20" s="5">
        <f t="shared" si="5"/>
        <v>0</v>
      </c>
      <c r="H20" s="11" t="s">
        <v>4</v>
      </c>
      <c r="J20" s="5">
        <f t="shared" si="6"/>
        <v>0</v>
      </c>
      <c r="K20" s="6">
        <v>10</v>
      </c>
      <c r="L20" s="5" t="s">
        <v>50</v>
      </c>
      <c r="M20" s="7">
        <v>13</v>
      </c>
      <c r="N20" s="5">
        <f t="shared" si="7"/>
        <v>2</v>
      </c>
    </row>
    <row r="21" spans="2:14" ht="15.6" customHeight="1">
      <c r="B21" s="5">
        <f t="shared" si="4"/>
        <v>2</v>
      </c>
      <c r="C21" s="6">
        <v>13</v>
      </c>
      <c r="D21" s="5" t="s">
        <v>40</v>
      </c>
      <c r="E21" s="7">
        <v>11</v>
      </c>
      <c r="F21" s="5">
        <f t="shared" si="5"/>
        <v>0</v>
      </c>
      <c r="H21" s="11" t="s">
        <v>5</v>
      </c>
      <c r="J21" s="5">
        <f t="shared" si="6"/>
        <v>2</v>
      </c>
      <c r="K21" s="6">
        <v>13</v>
      </c>
      <c r="L21" s="5" t="s">
        <v>51</v>
      </c>
      <c r="M21" s="7">
        <v>6</v>
      </c>
      <c r="N21" s="5">
        <f t="shared" si="7"/>
        <v>0</v>
      </c>
    </row>
    <row r="22" spans="2:14">
      <c r="B22" s="5">
        <f t="shared" si="4"/>
        <v>0</v>
      </c>
      <c r="C22" s="6">
        <v>2</v>
      </c>
      <c r="D22" s="5" t="s">
        <v>41</v>
      </c>
      <c r="E22" s="7">
        <v>13</v>
      </c>
      <c r="F22" s="5">
        <f t="shared" si="5"/>
        <v>2</v>
      </c>
      <c r="H22" s="11" t="s">
        <v>6</v>
      </c>
      <c r="J22" s="5">
        <f t="shared" si="6"/>
        <v>0</v>
      </c>
      <c r="K22" s="6">
        <v>4</v>
      </c>
      <c r="L22" s="5" t="s">
        <v>52</v>
      </c>
      <c r="M22" s="7">
        <v>13</v>
      </c>
      <c r="N22" s="5">
        <f t="shared" si="7"/>
        <v>2</v>
      </c>
    </row>
    <row r="23" spans="2:14">
      <c r="B23" s="5">
        <f t="shared" si="4"/>
        <v>0</v>
      </c>
      <c r="C23" s="6">
        <v>9</v>
      </c>
      <c r="D23" s="5" t="s">
        <v>17</v>
      </c>
      <c r="E23" s="7">
        <v>13</v>
      </c>
      <c r="F23" s="5">
        <f t="shared" si="5"/>
        <v>2</v>
      </c>
      <c r="H23" s="11" t="s">
        <v>12</v>
      </c>
      <c r="J23" s="5">
        <f t="shared" si="6"/>
        <v>0</v>
      </c>
      <c r="K23" s="6">
        <v>10</v>
      </c>
      <c r="L23" s="5" t="s">
        <v>31</v>
      </c>
      <c r="M23" s="7">
        <v>11</v>
      </c>
      <c r="N23" s="5">
        <f t="shared" si="7"/>
        <v>2</v>
      </c>
    </row>
    <row r="24" spans="2:14">
      <c r="B24" s="5">
        <f>IF(C24&gt;E24,5,)</f>
        <v>5</v>
      </c>
      <c r="C24" s="6">
        <v>12</v>
      </c>
      <c r="D24" s="5" t="s">
        <v>26</v>
      </c>
      <c r="E24" s="7">
        <v>5</v>
      </c>
      <c r="F24" s="5">
        <f>IF(E24&gt;C24,5,)</f>
        <v>0</v>
      </c>
      <c r="H24" s="11" t="s">
        <v>9</v>
      </c>
      <c r="J24" s="5">
        <f>IF(K24&gt;M24,5,)</f>
        <v>5</v>
      </c>
      <c r="K24" s="6">
        <v>13</v>
      </c>
      <c r="L24" s="5" t="s">
        <v>54</v>
      </c>
      <c r="M24" s="7">
        <v>10</v>
      </c>
      <c r="N24" s="5">
        <f>IF(M24&gt;K24,5,)</f>
        <v>0</v>
      </c>
    </row>
    <row r="25" spans="2:14">
      <c r="B25" s="5">
        <f>IF(C25&gt;E25,5,)</f>
        <v>0</v>
      </c>
      <c r="C25" s="6">
        <v>1</v>
      </c>
      <c r="D25" s="5" t="s">
        <v>25</v>
      </c>
      <c r="E25" s="7">
        <v>13</v>
      </c>
      <c r="F25" s="5">
        <f>IF(E25&gt;C25,5,)</f>
        <v>5</v>
      </c>
      <c r="H25" s="11" t="s">
        <v>14</v>
      </c>
      <c r="J25" s="5">
        <f>IF(K25&gt;M25,5,)</f>
        <v>5</v>
      </c>
      <c r="K25" s="6">
        <v>12</v>
      </c>
      <c r="L25" s="5" t="s">
        <v>58</v>
      </c>
      <c r="M25" s="7">
        <v>10</v>
      </c>
      <c r="N25" s="5">
        <f>IF(M25&gt;K25,5,)</f>
        <v>0</v>
      </c>
    </row>
    <row r="26" spans="2:14">
      <c r="B26" s="5">
        <f>IF(C26&gt;E26,3,)</f>
        <v>3</v>
      </c>
      <c r="C26" s="6">
        <v>13</v>
      </c>
      <c r="D26" s="5" t="s">
        <v>24</v>
      </c>
      <c r="E26" s="7">
        <v>4</v>
      </c>
      <c r="F26" s="5">
        <f>IF(E26&gt;C26,3,)</f>
        <v>0</v>
      </c>
      <c r="H26" s="11" t="s">
        <v>7</v>
      </c>
      <c r="J26" s="5">
        <f>IF(K26&gt;M26,3,)</f>
        <v>3</v>
      </c>
      <c r="K26" s="6">
        <v>13</v>
      </c>
      <c r="L26" s="5" t="s">
        <v>53</v>
      </c>
      <c r="M26" s="7">
        <v>5</v>
      </c>
      <c r="N26" s="5">
        <f>IF(M26&gt;K26,3,)</f>
        <v>0</v>
      </c>
    </row>
    <row r="27" spans="2:14">
      <c r="B27" s="5">
        <f>IF(C27&gt;E27,3,)</f>
        <v>0</v>
      </c>
      <c r="C27" s="6">
        <v>10</v>
      </c>
      <c r="D27" s="5" t="s">
        <v>23</v>
      </c>
      <c r="E27" s="7">
        <v>11</v>
      </c>
      <c r="F27" s="5">
        <f>IF(E27&gt;C27,3,)</f>
        <v>3</v>
      </c>
      <c r="H27" s="11" t="s">
        <v>8</v>
      </c>
      <c r="J27" s="5">
        <f>IF(K27&gt;M27,3,)</f>
        <v>0</v>
      </c>
      <c r="K27" s="6">
        <v>9</v>
      </c>
      <c r="L27" s="5" t="s">
        <v>59</v>
      </c>
      <c r="M27" s="7">
        <v>13</v>
      </c>
      <c r="N27" s="5">
        <f>IF(M27&gt;K27,3,)</f>
        <v>3</v>
      </c>
    </row>
    <row r="28" spans="2:14">
      <c r="B28" s="5">
        <f>IF(C28&gt;E28,3,)</f>
        <v>3</v>
      </c>
      <c r="C28" s="6">
        <v>13</v>
      </c>
      <c r="D28" s="5" t="s">
        <v>22</v>
      </c>
      <c r="E28" s="7">
        <v>5</v>
      </c>
      <c r="F28" s="5">
        <f>IF(E28&gt;C28,3,)</f>
        <v>0</v>
      </c>
      <c r="H28" s="11" t="s">
        <v>13</v>
      </c>
      <c r="J28" s="5">
        <f>IF(K28&gt;M28,3,)</f>
        <v>0</v>
      </c>
      <c r="K28" s="6">
        <v>0</v>
      </c>
      <c r="L28" s="5" t="s">
        <v>60</v>
      </c>
      <c r="M28" s="7">
        <v>13</v>
      </c>
      <c r="N28" s="5">
        <f>IF(M28&gt;K28,3,)</f>
        <v>3</v>
      </c>
    </row>
  </sheetData>
  <mergeCells count="2">
    <mergeCell ref="P14:Q14"/>
    <mergeCell ref="P16:Q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Tulostaulu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Petri Turkkila</dc:creator>
  <cp:lastModifiedBy>Omistaja</cp:lastModifiedBy>
  <cp:lastPrinted>2024-03-10T07:01:51Z</cp:lastPrinted>
  <dcterms:created xsi:type="dcterms:W3CDTF">2024-02-13T10:07:22Z</dcterms:created>
  <dcterms:modified xsi:type="dcterms:W3CDTF">2024-03-11T07:56:27Z</dcterms:modified>
</cp:coreProperties>
</file>